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Results" sheetId="1" r:id="rId1"/>
    <sheet name="Legen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<sst xmlns="http://schemas.openxmlformats.org/spreadsheetml/2006/main" count="126" uniqueCount="41">
  <si>
    <t>Game 1</t>
  </si>
  <si>
    <t>Game 2</t>
  </si>
  <si>
    <t>Game 3</t>
  </si>
  <si>
    <t>Seed</t>
  </si>
  <si>
    <t>Pool</t>
  </si>
  <si>
    <t>Team Name</t>
  </si>
  <si>
    <t>Captain</t>
  </si>
  <si>
    <t>Team</t>
  </si>
  <si>
    <t>Opp</t>
  </si>
  <si>
    <t>W</t>
  </si>
  <si>
    <t>L</t>
  </si>
  <si>
    <t>Spirit</t>
  </si>
  <si>
    <t>+/-</t>
  </si>
  <si>
    <t>Rank</t>
  </si>
  <si>
    <t>A</t>
  </si>
  <si>
    <t>B</t>
  </si>
  <si>
    <t>C</t>
  </si>
  <si>
    <t>D</t>
  </si>
  <si>
    <t>E</t>
  </si>
  <si>
    <t>F</t>
  </si>
  <si>
    <t>G</t>
  </si>
  <si>
    <t>Heather Levchuk</t>
  </si>
  <si>
    <t>S A T U R D A Y</t>
  </si>
  <si>
    <t>Sun</t>
  </si>
  <si>
    <t>Sat</t>
  </si>
  <si>
    <t>Final</t>
  </si>
  <si>
    <t>n/a</t>
  </si>
  <si>
    <t>def-r</t>
  </si>
  <si>
    <t>nr</t>
  </si>
  <si>
    <t>def</t>
  </si>
  <si>
    <t>-</t>
  </si>
  <si>
    <t>cxl</t>
  </si>
  <si>
    <t>Default - reported</t>
  </si>
  <si>
    <t>The team notified the TD with explanation</t>
  </si>
  <si>
    <t>Default - not reported</t>
  </si>
  <si>
    <t>The team left the tournament without notifying the TD</t>
  </si>
  <si>
    <t>Cancelled</t>
  </si>
  <si>
    <t>The game was cancelled due to weather conditions</t>
  </si>
  <si>
    <t>Not reported</t>
  </si>
  <si>
    <t>The game score was not reported</t>
  </si>
  <si>
    <t>S U N D A 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</si>
</sst>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 quotePrefix="1">
      <alignment horizontal="center"/>
    </xf>
    <xf numFmtId="0" fontId="33" fillId="0" borderId="1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64" fontId="0" fillId="33" borderId="11" xfId="0" applyNumberFormat="1" applyFill="1" applyBorder="1" applyAlignment="1">
      <alignment/>
    </xf>
    <xf numFmtId="0" fontId="33" fillId="0" borderId="16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18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64" fontId="0" fillId="33" borderId="27" xfId="0" applyNumberFormat="1" applyFill="1" applyBorder="1" applyAlignment="1">
      <alignment/>
    </xf>
    <xf numFmtId="0" fontId="33" fillId="0" borderId="31" xfId="0" applyFont="1" applyBorder="1" applyAlignment="1">
      <alignment horizontal="center"/>
    </xf>
    <xf numFmtId="164" fontId="0" fillId="0" borderId="27" xfId="0" applyNumberFormat="1" applyBorder="1" applyAlignment="1">
      <alignment/>
    </xf>
    <xf numFmtId="0" fontId="33" fillId="34" borderId="25" xfId="0" applyFont="1" applyFill="1" applyBorder="1" applyAlignment="1">
      <alignment horizontal="center"/>
    </xf>
    <xf numFmtId="0" fontId="33" fillId="34" borderId="26" xfId="0" applyFont="1" applyFill="1" applyBorder="1" applyAlignment="1">
      <alignment horizontal="center"/>
    </xf>
    <xf numFmtId="0" fontId="18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7" xfId="0" applyFill="1" applyBorder="1" applyAlignment="1">
      <alignment/>
    </xf>
    <xf numFmtId="164" fontId="0" fillId="34" borderId="27" xfId="0" applyNumberFormat="1" applyFill="1" applyBorder="1" applyAlignment="1">
      <alignment/>
    </xf>
    <xf numFmtId="0" fontId="33" fillId="34" borderId="31" xfId="0" applyFont="1" applyFill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0" fontId="33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7" xfId="0" applyFill="1" applyBorder="1" applyAlignment="1">
      <alignment/>
    </xf>
    <xf numFmtId="164" fontId="0" fillId="0" borderId="27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%20Mid-season%20Schedul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Master"/>
      <sheetName val="Pool A"/>
      <sheetName val="Pool B"/>
      <sheetName val="Pool C"/>
      <sheetName val="Pool D"/>
      <sheetName val="Pool E"/>
      <sheetName val="Pool F"/>
      <sheetName val="Pool G"/>
      <sheetName val="Saturday Results"/>
      <sheetName val="Sunday Sched"/>
    </sheetNames>
    <sheetDataSet>
      <sheetData sheetId="0">
        <row r="2">
          <cell r="B2" t="str">
            <v>Schlitz &amp; Giggles</v>
          </cell>
          <cell r="C2" t="str">
            <v>Andrew Milne</v>
          </cell>
        </row>
        <row r="3">
          <cell r="B3" t="str">
            <v>Ruckus Cream cHorde</v>
          </cell>
          <cell r="C3" t="str">
            <v>Rob Camp</v>
          </cell>
        </row>
        <row r="4">
          <cell r="B4" t="str">
            <v>The Big Kahunas</v>
          </cell>
          <cell r="C4" t="str">
            <v>Clark and Mickey McKeown</v>
          </cell>
        </row>
        <row r="5">
          <cell r="B5" t="str">
            <v>4D</v>
          </cell>
          <cell r="C5" t="str">
            <v>Shawn Irvine</v>
          </cell>
        </row>
        <row r="6">
          <cell r="B6" t="str">
            <v>Lanny Poffo Strikes Back</v>
          </cell>
          <cell r="C6" t="str">
            <v>Peter Smith</v>
          </cell>
        </row>
        <row r="7">
          <cell r="B7" t="str">
            <v>DIRT</v>
          </cell>
          <cell r="C7" t="str">
            <v>Teresa Boyle</v>
          </cell>
        </row>
        <row r="8">
          <cell r="B8" t="str">
            <v>Swingers (Mid-Season)</v>
          </cell>
          <cell r="C8" t="str">
            <v>Jason Borovoy</v>
          </cell>
        </row>
        <row r="9">
          <cell r="B9" t="str">
            <v>Throw Les Vaches (midseason)</v>
          </cell>
          <cell r="C9" t="str">
            <v>Hin Tang</v>
          </cell>
        </row>
        <row r="10">
          <cell r="B10" t="str">
            <v>Chunderheads</v>
          </cell>
          <cell r="C10" t="str">
            <v>Mike Gardiner</v>
          </cell>
        </row>
        <row r="11">
          <cell r="B11" t="str">
            <v>PMD and friends</v>
          </cell>
          <cell r="C11" t="str">
            <v>Darryl Newbury</v>
          </cell>
        </row>
        <row r="12">
          <cell r="B12" t="str">
            <v>Engine</v>
          </cell>
          <cell r="C12" t="str">
            <v>Aaron Kurts</v>
          </cell>
        </row>
        <row r="13">
          <cell r="B13" t="str">
            <v>Strange Brew</v>
          </cell>
          <cell r="C13" t="str">
            <v>Sam Rich</v>
          </cell>
        </row>
        <row r="14">
          <cell r="B14" t="str">
            <v>Hot Disc Charge</v>
          </cell>
          <cell r="C14" t="str">
            <v>Richard Mills</v>
          </cell>
        </row>
        <row r="15">
          <cell r="B15" t="str">
            <v>Piggie wants the Conch</v>
          </cell>
          <cell r="C15" t="str">
            <v>David Auyeung</v>
          </cell>
        </row>
        <row r="16">
          <cell r="B16" t="str">
            <v>Plan Q</v>
          </cell>
          <cell r="C16" t="str">
            <v>James Lamb</v>
          </cell>
        </row>
        <row r="17">
          <cell r="B17" t="str">
            <v>Jonathan</v>
          </cell>
          <cell r="C17" t="str">
            <v>Thomas Meyer</v>
          </cell>
        </row>
        <row r="18">
          <cell r="B18" t="str">
            <v>Mars Looks Better on Venus</v>
          </cell>
          <cell r="C18" t="str">
            <v>Norman Lew</v>
          </cell>
        </row>
        <row r="19">
          <cell r="B19" t="str">
            <v>Cheap and Easy</v>
          </cell>
          <cell r="C19" t="str">
            <v>Jason Pedlar</v>
          </cell>
        </row>
        <row r="20">
          <cell r="B20" t="str">
            <v>Sugoi</v>
          </cell>
          <cell r="C20" t="str">
            <v>Kevin Lee</v>
          </cell>
        </row>
        <row r="21">
          <cell r="B21" t="str">
            <v>Hustle</v>
          </cell>
          <cell r="C21" t="str">
            <v>Todd Fowler</v>
          </cell>
        </row>
        <row r="22">
          <cell r="B22" t="str">
            <v>Thundercats</v>
          </cell>
          <cell r="C22" t="str">
            <v>Jason Robinson</v>
          </cell>
        </row>
        <row r="23">
          <cell r="B23" t="str">
            <v>Ninjastars</v>
          </cell>
          <cell r="C23" t="str">
            <v>Brian Wilson</v>
          </cell>
        </row>
        <row r="24">
          <cell r="B24" t="str">
            <v>Dark Force (Mid-Season)</v>
          </cell>
          <cell r="C24" t="str">
            <v>Bill Wong</v>
          </cell>
        </row>
        <row r="25">
          <cell r="B25" t="str">
            <v>vertigo (thursday)</v>
          </cell>
          <cell r="C25" t="str">
            <v>Lawrence Wong</v>
          </cell>
        </row>
        <row r="26">
          <cell r="B26" t="str">
            <v>Hucking Like Bunnies</v>
          </cell>
          <cell r="C26" t="str">
            <v>Norman Yap</v>
          </cell>
        </row>
        <row r="27">
          <cell r="B27" t="str">
            <v>Poly &amp; Turf</v>
          </cell>
          <cell r="C27" t="str">
            <v>Brooks Johnson</v>
          </cell>
        </row>
        <row r="28">
          <cell r="B28" t="str">
            <v>Alotadisc Now</v>
          </cell>
          <cell r="C28" t="str">
            <v>Bryan Kaplan</v>
          </cell>
        </row>
        <row r="29">
          <cell r="B29" t="str">
            <v>ELEVEN</v>
          </cell>
          <cell r="C29" t="str">
            <v>Jason Crowder</v>
          </cell>
        </row>
        <row r="30">
          <cell r="B30" t="str">
            <v>Floppy Discs</v>
          </cell>
          <cell r="C30" t="str">
            <v>Inmar Givoni</v>
          </cell>
        </row>
        <row r="31">
          <cell r="B31" t="str">
            <v>Mixed Disc</v>
          </cell>
          <cell r="C31" t="str">
            <v>Alice Chung</v>
          </cell>
        </row>
        <row r="32">
          <cell r="B32" t="str">
            <v>RHASTA</v>
          </cell>
          <cell r="C32" t="str">
            <v>David Pietrowski</v>
          </cell>
        </row>
        <row r="33">
          <cell r="B33" t="str">
            <v>TJSL East 1</v>
          </cell>
          <cell r="C33" t="str">
            <v>Heather Levchuk</v>
          </cell>
        </row>
        <row r="34">
          <cell r="B34" t="str">
            <v>TJSL 2 MidSeason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PageLayoutView="0" workbookViewId="0" topLeftCell="A1">
      <pane xSplit="3" ySplit="3" topLeftCell="O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11" sqref="U11"/>
    </sheetView>
  </sheetViews>
  <sheetFormatPr defaultColWidth="9.140625" defaultRowHeight="15"/>
  <cols>
    <col min="1" max="1" width="5.421875" style="61" bestFit="1" customWidth="1"/>
    <col min="2" max="2" width="5.421875" style="61" customWidth="1"/>
    <col min="3" max="3" width="25.8515625" style="62" customWidth="1"/>
    <col min="4" max="4" width="17.28125" style="0" customWidth="1"/>
    <col min="5" max="12" width="6.00390625" style="0" customWidth="1"/>
    <col min="13" max="13" width="6.00390625" style="63" customWidth="1"/>
    <col min="14" max="14" width="6.00390625" style="0" customWidth="1"/>
    <col min="15" max="15" width="6.00390625" style="64" customWidth="1"/>
    <col min="16" max="23" width="6.00390625" style="0" customWidth="1"/>
    <col min="24" max="24" width="6.00390625" style="63" customWidth="1"/>
    <col min="25" max="25" width="6.00390625" style="64" customWidth="1"/>
  </cols>
  <sheetData>
    <row r="1" spans="5:25" ht="15.75" thickBot="1">
      <c r="E1" s="81" t="s">
        <v>22</v>
      </c>
      <c r="F1" s="82"/>
      <c r="G1" s="82"/>
      <c r="H1" s="82"/>
      <c r="I1" s="82"/>
      <c r="J1" s="82"/>
      <c r="K1" s="82"/>
      <c r="L1" s="82"/>
      <c r="M1" s="82"/>
      <c r="N1" s="82"/>
      <c r="O1" s="83"/>
      <c r="P1" s="77" t="s">
        <v>40</v>
      </c>
      <c r="Q1" s="78"/>
      <c r="R1" s="78"/>
      <c r="S1" s="78"/>
      <c r="T1" s="78"/>
      <c r="U1" s="78"/>
      <c r="V1" s="78"/>
      <c r="W1" s="78"/>
      <c r="X1" s="79"/>
      <c r="Y1"/>
    </row>
    <row r="2" spans="1:25" ht="15">
      <c r="A2" s="4" t="s">
        <v>24</v>
      </c>
      <c r="B2" s="1"/>
      <c r="C2" s="2"/>
      <c r="D2" s="3"/>
      <c r="E2" s="75" t="s">
        <v>0</v>
      </c>
      <c r="F2" s="80"/>
      <c r="G2" s="75" t="s">
        <v>1</v>
      </c>
      <c r="H2" s="76"/>
      <c r="I2" s="75" t="s">
        <v>2</v>
      </c>
      <c r="J2" s="76"/>
      <c r="K2" s="5"/>
      <c r="L2" s="6"/>
      <c r="M2" s="7"/>
      <c r="N2" s="8"/>
      <c r="O2" s="9" t="s">
        <v>23</v>
      </c>
      <c r="P2" s="75" t="s">
        <v>0</v>
      </c>
      <c r="Q2" s="80"/>
      <c r="R2" s="75" t="s">
        <v>1</v>
      </c>
      <c r="S2" s="76"/>
      <c r="T2" s="75" t="s">
        <v>2</v>
      </c>
      <c r="U2" s="76"/>
      <c r="V2" s="5"/>
      <c r="W2" s="6"/>
      <c r="X2" s="7"/>
      <c r="Y2" s="9" t="s">
        <v>25</v>
      </c>
    </row>
    <row r="3" spans="1:25" ht="15.75" thickBot="1">
      <c r="A3" s="10" t="s">
        <v>3</v>
      </c>
      <c r="B3" s="11" t="s">
        <v>4</v>
      </c>
      <c r="C3" s="12" t="s">
        <v>5</v>
      </c>
      <c r="D3" s="13" t="s">
        <v>6</v>
      </c>
      <c r="E3" s="14" t="s">
        <v>7</v>
      </c>
      <c r="F3" s="11" t="s">
        <v>8</v>
      </c>
      <c r="G3" s="14" t="s">
        <v>7</v>
      </c>
      <c r="H3" s="15" t="s">
        <v>8</v>
      </c>
      <c r="I3" s="14" t="s">
        <v>7</v>
      </c>
      <c r="J3" s="15" t="s">
        <v>8</v>
      </c>
      <c r="K3" s="16" t="s">
        <v>9</v>
      </c>
      <c r="L3" s="17" t="s">
        <v>10</v>
      </c>
      <c r="M3" s="18" t="s">
        <v>11</v>
      </c>
      <c r="N3" s="19" t="s">
        <v>12</v>
      </c>
      <c r="O3" s="74" t="s">
        <v>3</v>
      </c>
      <c r="P3" s="14" t="s">
        <v>7</v>
      </c>
      <c r="Q3" s="11" t="s">
        <v>8</v>
      </c>
      <c r="R3" s="14" t="s">
        <v>7</v>
      </c>
      <c r="S3" s="15" t="s">
        <v>8</v>
      </c>
      <c r="T3" s="14" t="s">
        <v>7</v>
      </c>
      <c r="U3" s="15" t="s">
        <v>8</v>
      </c>
      <c r="V3" s="16" t="s">
        <v>9</v>
      </c>
      <c r="W3" s="17" t="s">
        <v>10</v>
      </c>
      <c r="X3" s="18" t="s">
        <v>11</v>
      </c>
      <c r="Y3" s="74" t="s">
        <v>13</v>
      </c>
    </row>
    <row r="4" spans="1:25" ht="15">
      <c r="A4" s="20">
        <v>1</v>
      </c>
      <c r="B4" s="21" t="s">
        <v>14</v>
      </c>
      <c r="C4" s="22" t="str">
        <f>'[1]Teams'!B2</f>
        <v>Schlitz &amp; Giggles</v>
      </c>
      <c r="D4" s="23" t="str">
        <f>'[1]Teams'!C2</f>
        <v>Andrew Milne</v>
      </c>
      <c r="E4" s="24">
        <v>15</v>
      </c>
      <c r="F4" s="25">
        <v>5</v>
      </c>
      <c r="G4" s="24">
        <v>15</v>
      </c>
      <c r="H4" s="23">
        <v>5</v>
      </c>
      <c r="I4" s="24">
        <v>15</v>
      </c>
      <c r="J4" s="23">
        <v>4</v>
      </c>
      <c r="K4" s="26">
        <v>3</v>
      </c>
      <c r="L4" s="27">
        <v>0</v>
      </c>
      <c r="M4" s="28"/>
      <c r="N4" s="23">
        <f>(E4-F4)+(G4-H4)+(I4-J4)</f>
        <v>31</v>
      </c>
      <c r="O4" s="29">
        <v>1</v>
      </c>
      <c r="P4" s="24">
        <v>17</v>
      </c>
      <c r="Q4" s="25">
        <v>6</v>
      </c>
      <c r="R4" s="24">
        <v>11</v>
      </c>
      <c r="S4" s="23">
        <v>6</v>
      </c>
      <c r="T4" s="24">
        <v>12</v>
      </c>
      <c r="U4" s="23">
        <v>7</v>
      </c>
      <c r="V4" s="65">
        <v>3</v>
      </c>
      <c r="W4" s="66">
        <v>0</v>
      </c>
      <c r="X4" s="67"/>
      <c r="Y4" s="29">
        <v>1</v>
      </c>
    </row>
    <row r="5" spans="1:25" ht="15">
      <c r="A5" s="30">
        <v>3</v>
      </c>
      <c r="B5" s="31" t="s">
        <v>16</v>
      </c>
      <c r="C5" s="32" t="str">
        <f>'[1]Teams'!B4</f>
        <v>The Big Kahunas</v>
      </c>
      <c r="D5" s="33" t="str">
        <f>'[1]Teams'!C4</f>
        <v>Clark and Mickey McKeown</v>
      </c>
      <c r="E5" s="34">
        <v>12</v>
      </c>
      <c r="F5" s="35">
        <v>6</v>
      </c>
      <c r="G5" s="34">
        <v>15</v>
      </c>
      <c r="H5" s="33">
        <v>8</v>
      </c>
      <c r="I5" s="34">
        <v>15</v>
      </c>
      <c r="J5" s="33">
        <v>1</v>
      </c>
      <c r="K5" s="36">
        <v>3</v>
      </c>
      <c r="L5" s="37">
        <v>0</v>
      </c>
      <c r="M5" s="70">
        <v>15</v>
      </c>
      <c r="N5" s="33">
        <f>(E5-F5)+(G5-H5)+(I5-J5)</f>
        <v>27</v>
      </c>
      <c r="O5" s="39">
        <v>3</v>
      </c>
      <c r="P5" s="34">
        <v>12</v>
      </c>
      <c r="Q5" s="35">
        <v>6</v>
      </c>
      <c r="R5" s="34">
        <v>9</v>
      </c>
      <c r="S5" s="33">
        <v>7</v>
      </c>
      <c r="T5" s="34">
        <v>7</v>
      </c>
      <c r="U5" s="33">
        <v>12</v>
      </c>
      <c r="V5" s="68">
        <v>2</v>
      </c>
      <c r="W5" s="69">
        <v>1</v>
      </c>
      <c r="X5" s="70"/>
      <c r="Y5" s="39">
        <v>2</v>
      </c>
    </row>
    <row r="6" spans="1:25" ht="15">
      <c r="A6" s="30">
        <v>6</v>
      </c>
      <c r="B6" s="31" t="s">
        <v>15</v>
      </c>
      <c r="C6" s="32" t="str">
        <f>'[1]Teams'!B7</f>
        <v>DIRT</v>
      </c>
      <c r="D6" s="33" t="str">
        <f>'[1]Teams'!C7</f>
        <v>Teresa Boyle</v>
      </c>
      <c r="E6" s="34">
        <v>9</v>
      </c>
      <c r="F6" s="35">
        <v>7</v>
      </c>
      <c r="G6" s="34">
        <v>15</v>
      </c>
      <c r="H6" s="33">
        <v>6</v>
      </c>
      <c r="I6" s="34">
        <v>15</v>
      </c>
      <c r="J6" s="33">
        <v>4</v>
      </c>
      <c r="K6" s="36">
        <v>3</v>
      </c>
      <c r="L6" s="37">
        <v>0</v>
      </c>
      <c r="M6" s="38"/>
      <c r="N6" s="33">
        <f>(E6-F6)+(G6-H6)+(I6-J6)</f>
        <v>22</v>
      </c>
      <c r="O6" s="39">
        <v>2</v>
      </c>
      <c r="P6" s="34">
        <v>11</v>
      </c>
      <c r="Q6" s="35">
        <v>3</v>
      </c>
      <c r="R6" s="34">
        <v>6</v>
      </c>
      <c r="S6" s="33">
        <v>11</v>
      </c>
      <c r="T6" s="34">
        <v>11</v>
      </c>
      <c r="U6" s="33">
        <v>10</v>
      </c>
      <c r="V6" s="68">
        <v>2</v>
      </c>
      <c r="W6" s="69">
        <v>1</v>
      </c>
      <c r="X6" s="70"/>
      <c r="Y6" s="39">
        <v>3</v>
      </c>
    </row>
    <row r="7" spans="1:25" ht="15">
      <c r="A7" s="30">
        <v>4</v>
      </c>
      <c r="B7" s="31" t="s">
        <v>17</v>
      </c>
      <c r="C7" s="32" t="str">
        <f>'[1]Teams'!B5</f>
        <v>4D</v>
      </c>
      <c r="D7" s="33" t="str">
        <f>'[1]Teams'!C5</f>
        <v>Shawn Irvine</v>
      </c>
      <c r="E7" s="34">
        <v>15</v>
      </c>
      <c r="F7" s="35">
        <v>3</v>
      </c>
      <c r="G7" s="34">
        <v>15</v>
      </c>
      <c r="H7" s="33">
        <v>4</v>
      </c>
      <c r="I7" s="34">
        <v>11</v>
      </c>
      <c r="J7" s="33">
        <v>6</v>
      </c>
      <c r="K7" s="36">
        <v>3</v>
      </c>
      <c r="L7" s="37">
        <v>0</v>
      </c>
      <c r="M7" s="38"/>
      <c r="N7" s="33">
        <f>(E7-F7)+(G7-H7)+(I7-J7)</f>
        <v>28</v>
      </c>
      <c r="O7" s="39">
        <v>4</v>
      </c>
      <c r="P7" s="34">
        <v>13</v>
      </c>
      <c r="Q7" s="35">
        <v>11</v>
      </c>
      <c r="R7" s="34">
        <v>7</v>
      </c>
      <c r="S7" s="33">
        <v>9</v>
      </c>
      <c r="T7" s="34">
        <v>10</v>
      </c>
      <c r="U7" s="33">
        <v>11</v>
      </c>
      <c r="V7" s="68">
        <v>1</v>
      </c>
      <c r="W7" s="69">
        <v>2</v>
      </c>
      <c r="X7" s="70"/>
      <c r="Y7" s="39">
        <v>4</v>
      </c>
    </row>
    <row r="8" spans="1:25" ht="15">
      <c r="A8" s="30">
        <v>9</v>
      </c>
      <c r="B8" s="31" t="s">
        <v>14</v>
      </c>
      <c r="C8" s="32" t="str">
        <f>'[1]Teams'!B10</f>
        <v>Chunderheads</v>
      </c>
      <c r="D8" s="33" t="str">
        <f>'[1]Teams'!C10</f>
        <v>Mike Gardiner</v>
      </c>
      <c r="E8" s="34">
        <v>15</v>
      </c>
      <c r="F8" s="35">
        <v>3</v>
      </c>
      <c r="G8" s="34">
        <v>4</v>
      </c>
      <c r="H8" s="33">
        <v>15</v>
      </c>
      <c r="I8" s="34">
        <v>15</v>
      </c>
      <c r="J8" s="33">
        <v>3</v>
      </c>
      <c r="K8" s="36">
        <v>2</v>
      </c>
      <c r="L8" s="37">
        <v>1</v>
      </c>
      <c r="M8" s="38"/>
      <c r="N8" s="33">
        <f aca="true" t="shared" si="0" ref="N8:N19">(E8-F8)+(G8-H8)+(I8-J8)</f>
        <v>13</v>
      </c>
      <c r="O8" s="39">
        <v>5</v>
      </c>
      <c r="P8" s="34">
        <v>11</v>
      </c>
      <c r="Q8" s="35">
        <v>13</v>
      </c>
      <c r="R8" s="34" t="s">
        <v>27</v>
      </c>
      <c r="S8" s="33"/>
      <c r="T8" s="34" t="s">
        <v>27</v>
      </c>
      <c r="U8" s="33"/>
      <c r="V8" s="68">
        <v>0</v>
      </c>
      <c r="W8" s="69">
        <v>1</v>
      </c>
      <c r="X8" s="70"/>
      <c r="Y8" s="39" t="s">
        <v>30</v>
      </c>
    </row>
    <row r="9" spans="1:25" ht="15">
      <c r="A9" s="30">
        <v>2</v>
      </c>
      <c r="B9" s="31" t="s">
        <v>15</v>
      </c>
      <c r="C9" s="32" t="str">
        <f>'[1]Teams'!B3</f>
        <v>Ruckus Cream cHorde</v>
      </c>
      <c r="D9" s="33" t="str">
        <f>'[1]Teams'!C3</f>
        <v>Rob Camp</v>
      </c>
      <c r="E9" s="34">
        <v>15</v>
      </c>
      <c r="F9" s="35">
        <v>3</v>
      </c>
      <c r="G9" s="34">
        <v>12</v>
      </c>
      <c r="H9" s="33">
        <v>5</v>
      </c>
      <c r="I9" s="34">
        <v>4</v>
      </c>
      <c r="J9" s="33">
        <v>15</v>
      </c>
      <c r="K9" s="36">
        <v>2</v>
      </c>
      <c r="L9" s="37">
        <v>1</v>
      </c>
      <c r="M9" s="38"/>
      <c r="N9" s="33">
        <f t="shared" si="0"/>
        <v>8</v>
      </c>
      <c r="O9" s="39">
        <v>6</v>
      </c>
      <c r="P9" s="34">
        <v>6</v>
      </c>
      <c r="Q9" s="35">
        <v>12</v>
      </c>
      <c r="R9" s="34" t="s">
        <v>27</v>
      </c>
      <c r="S9" s="33"/>
      <c r="T9" s="34" t="s">
        <v>27</v>
      </c>
      <c r="U9" s="33"/>
      <c r="V9" s="68">
        <v>0</v>
      </c>
      <c r="W9" s="69">
        <v>0</v>
      </c>
      <c r="X9" s="70"/>
      <c r="Y9" s="39" t="s">
        <v>30</v>
      </c>
    </row>
    <row r="10" spans="1:25" ht="15">
      <c r="A10" s="30">
        <v>15</v>
      </c>
      <c r="B10" s="31" t="s">
        <v>16</v>
      </c>
      <c r="C10" s="32" t="str">
        <f>'[1]Teams'!B16</f>
        <v>Plan Q</v>
      </c>
      <c r="D10" s="33" t="str">
        <f>'[1]Teams'!C16</f>
        <v>James Lamb</v>
      </c>
      <c r="E10" s="34">
        <v>6</v>
      </c>
      <c r="F10" s="35">
        <v>12</v>
      </c>
      <c r="G10" s="34">
        <v>11</v>
      </c>
      <c r="H10" s="33">
        <v>9</v>
      </c>
      <c r="I10" s="34">
        <v>15</v>
      </c>
      <c r="J10" s="33">
        <v>8</v>
      </c>
      <c r="K10" s="36">
        <v>2</v>
      </c>
      <c r="L10" s="37">
        <v>1</v>
      </c>
      <c r="M10" s="40">
        <v>15</v>
      </c>
      <c r="N10" s="33">
        <f t="shared" si="0"/>
        <v>3</v>
      </c>
      <c r="O10" s="39">
        <v>7</v>
      </c>
      <c r="P10" s="34">
        <v>3</v>
      </c>
      <c r="Q10" s="35">
        <v>11</v>
      </c>
      <c r="R10" s="34">
        <v>10</v>
      </c>
      <c r="S10" s="33">
        <v>9</v>
      </c>
      <c r="T10" s="34"/>
      <c r="U10" s="33" t="s">
        <v>27</v>
      </c>
      <c r="V10" s="68">
        <v>1</v>
      </c>
      <c r="W10" s="69">
        <v>1</v>
      </c>
      <c r="X10" s="70"/>
      <c r="Y10" s="39" t="s">
        <v>30</v>
      </c>
    </row>
    <row r="11" spans="1:25" ht="15">
      <c r="A11" s="30">
        <v>12</v>
      </c>
      <c r="B11" s="31" t="s">
        <v>17</v>
      </c>
      <c r="C11" s="32" t="str">
        <f>'[1]Teams'!B13</f>
        <v>Strange Brew</v>
      </c>
      <c r="D11" s="33" t="str">
        <f>'[1]Teams'!C13</f>
        <v>Sam Rich</v>
      </c>
      <c r="E11" s="34">
        <v>9</v>
      </c>
      <c r="F11" s="35">
        <v>8</v>
      </c>
      <c r="G11" s="34">
        <v>4</v>
      </c>
      <c r="H11" s="33">
        <v>15</v>
      </c>
      <c r="I11" s="34">
        <v>9</v>
      </c>
      <c r="J11" s="33">
        <v>6</v>
      </c>
      <c r="K11" s="36">
        <v>2</v>
      </c>
      <c r="L11" s="37">
        <v>1</v>
      </c>
      <c r="M11" s="40">
        <v>15</v>
      </c>
      <c r="N11" s="33">
        <f t="shared" si="0"/>
        <v>-7</v>
      </c>
      <c r="O11" s="39">
        <v>8</v>
      </c>
      <c r="P11" s="34">
        <v>6</v>
      </c>
      <c r="Q11" s="35">
        <v>17</v>
      </c>
      <c r="R11" s="34">
        <v>9</v>
      </c>
      <c r="S11" s="33">
        <v>10</v>
      </c>
      <c r="T11" s="34"/>
      <c r="U11" s="33" t="s">
        <v>27</v>
      </c>
      <c r="V11" s="68">
        <v>0</v>
      </c>
      <c r="W11" s="69">
        <v>2</v>
      </c>
      <c r="X11" s="70"/>
      <c r="Y11" s="39" t="s">
        <v>30</v>
      </c>
    </row>
    <row r="12" spans="1:25" ht="15">
      <c r="A12" s="30">
        <v>10</v>
      </c>
      <c r="B12" s="31" t="s">
        <v>15</v>
      </c>
      <c r="C12" s="32" t="str">
        <f>'[1]Teams'!B11</f>
        <v>PMD and friends</v>
      </c>
      <c r="D12" s="33" t="str">
        <f>'[1]Teams'!C11</f>
        <v>Darryl Newbury</v>
      </c>
      <c r="E12" s="34">
        <v>7</v>
      </c>
      <c r="F12" s="35">
        <v>9</v>
      </c>
      <c r="G12" s="34">
        <v>5</v>
      </c>
      <c r="H12" s="33">
        <v>12</v>
      </c>
      <c r="I12" s="34">
        <v>15</v>
      </c>
      <c r="J12" s="33">
        <v>9</v>
      </c>
      <c r="K12" s="36">
        <v>1</v>
      </c>
      <c r="L12" s="37">
        <v>2</v>
      </c>
      <c r="M12" s="38"/>
      <c r="N12" s="33">
        <f t="shared" si="0"/>
        <v>-3</v>
      </c>
      <c r="O12" s="39">
        <v>10</v>
      </c>
      <c r="P12" s="34">
        <v>12</v>
      </c>
      <c r="Q12" s="35">
        <v>9</v>
      </c>
      <c r="R12" s="34">
        <v>15</v>
      </c>
      <c r="S12" s="33">
        <v>2</v>
      </c>
      <c r="T12" s="34">
        <v>15</v>
      </c>
      <c r="U12" s="33">
        <v>10</v>
      </c>
      <c r="V12" s="68">
        <v>3</v>
      </c>
      <c r="W12" s="69">
        <v>0</v>
      </c>
      <c r="X12" s="70"/>
      <c r="Y12" s="39">
        <v>9</v>
      </c>
    </row>
    <row r="13" spans="1:25" ht="15">
      <c r="A13" s="30">
        <v>11</v>
      </c>
      <c r="B13" s="31" t="s">
        <v>16</v>
      </c>
      <c r="C13" s="32" t="str">
        <f>'[1]Teams'!B12</f>
        <v>Engine</v>
      </c>
      <c r="D13" s="33" t="str">
        <f>'[1]Teams'!C12</f>
        <v>Aaron Kurts</v>
      </c>
      <c r="E13" s="34">
        <v>12</v>
      </c>
      <c r="F13" s="35">
        <v>8</v>
      </c>
      <c r="G13" s="34">
        <v>8</v>
      </c>
      <c r="H13" s="33">
        <v>15</v>
      </c>
      <c r="I13" s="34">
        <v>8</v>
      </c>
      <c r="J13" s="33">
        <v>15</v>
      </c>
      <c r="K13" s="36">
        <v>1</v>
      </c>
      <c r="L13" s="37">
        <v>2</v>
      </c>
      <c r="M13" s="40">
        <v>15</v>
      </c>
      <c r="N13" s="33">
        <f t="shared" si="0"/>
        <v>-10</v>
      </c>
      <c r="O13" s="39">
        <v>11</v>
      </c>
      <c r="P13" s="34">
        <v>12</v>
      </c>
      <c r="Q13" s="35">
        <v>6</v>
      </c>
      <c r="R13" s="34">
        <v>11</v>
      </c>
      <c r="S13" s="33">
        <v>9</v>
      </c>
      <c r="T13" s="34">
        <v>10</v>
      </c>
      <c r="U13" s="33">
        <v>15</v>
      </c>
      <c r="V13" s="68">
        <v>2</v>
      </c>
      <c r="W13" s="69">
        <v>1</v>
      </c>
      <c r="X13" s="70"/>
      <c r="Y13" s="39">
        <v>10</v>
      </c>
    </row>
    <row r="14" spans="1:25" ht="15">
      <c r="A14" s="30">
        <v>8</v>
      </c>
      <c r="B14" s="31" t="s">
        <v>17</v>
      </c>
      <c r="C14" s="32" t="str">
        <f>'[1]Teams'!B9</f>
        <v>Throw Les Vaches (midseason)</v>
      </c>
      <c r="D14" s="33" t="str">
        <f>'[1]Teams'!C9</f>
        <v>Hin Tang</v>
      </c>
      <c r="E14" s="34">
        <v>8</v>
      </c>
      <c r="F14" s="35">
        <v>9</v>
      </c>
      <c r="G14" s="34">
        <v>7</v>
      </c>
      <c r="H14" s="33">
        <v>12</v>
      </c>
      <c r="I14" s="34">
        <v>6</v>
      </c>
      <c r="J14" s="33">
        <v>11</v>
      </c>
      <c r="K14" s="36">
        <v>0</v>
      </c>
      <c r="L14" s="37">
        <v>3</v>
      </c>
      <c r="M14" s="40">
        <v>15</v>
      </c>
      <c r="N14" s="33">
        <f>(E14-F14)+(G14-H14)+(I14-J14)</f>
        <v>-11</v>
      </c>
      <c r="O14" s="39">
        <v>16</v>
      </c>
      <c r="P14" s="34">
        <v>15</v>
      </c>
      <c r="Q14" s="35">
        <v>2</v>
      </c>
      <c r="R14" s="34">
        <v>9</v>
      </c>
      <c r="S14" s="33">
        <v>11</v>
      </c>
      <c r="T14" s="34">
        <v>15</v>
      </c>
      <c r="U14" s="33">
        <v>12</v>
      </c>
      <c r="V14" s="68">
        <v>1</v>
      </c>
      <c r="W14" s="69">
        <v>1</v>
      </c>
      <c r="X14" s="70"/>
      <c r="Y14" s="39">
        <v>11</v>
      </c>
    </row>
    <row r="15" spans="1:25" ht="15">
      <c r="A15" s="30">
        <v>5</v>
      </c>
      <c r="B15" s="31" t="s">
        <v>14</v>
      </c>
      <c r="C15" s="32" t="str">
        <f>'[1]Teams'!B6</f>
        <v>Lanny Poffo Strikes Back</v>
      </c>
      <c r="D15" s="33" t="str">
        <f>'[1]Teams'!C6</f>
        <v>Peter Smith</v>
      </c>
      <c r="E15" s="34">
        <v>3</v>
      </c>
      <c r="F15" s="35">
        <v>15</v>
      </c>
      <c r="G15" s="34">
        <v>14</v>
      </c>
      <c r="H15" s="33">
        <v>10</v>
      </c>
      <c r="I15" s="34">
        <v>4</v>
      </c>
      <c r="J15" s="33">
        <v>15</v>
      </c>
      <c r="K15" s="36">
        <v>1</v>
      </c>
      <c r="L15" s="37">
        <v>2</v>
      </c>
      <c r="M15" s="40">
        <v>15</v>
      </c>
      <c r="N15" s="33">
        <f>(E15-F15)+(G15-H15)+(I15-J15)</f>
        <v>-19</v>
      </c>
      <c r="O15" s="39">
        <v>9</v>
      </c>
      <c r="P15" s="34">
        <v>11</v>
      </c>
      <c r="Q15" s="35">
        <v>5</v>
      </c>
      <c r="R15" s="34">
        <v>2</v>
      </c>
      <c r="S15" s="33">
        <v>15</v>
      </c>
      <c r="T15" s="34">
        <v>12</v>
      </c>
      <c r="U15" s="33">
        <v>15</v>
      </c>
      <c r="V15" s="68">
        <v>1</v>
      </c>
      <c r="W15" s="69">
        <v>1</v>
      </c>
      <c r="X15" s="70"/>
      <c r="Y15" s="39">
        <v>12</v>
      </c>
    </row>
    <row r="16" spans="1:25" ht="15">
      <c r="A16" s="30">
        <v>16</v>
      </c>
      <c r="B16" s="31" t="s">
        <v>17</v>
      </c>
      <c r="C16" s="32" t="str">
        <f>'[1]Teams'!B17</f>
        <v>Jonathan</v>
      </c>
      <c r="D16" s="33" t="str">
        <f>'[1]Teams'!C17</f>
        <v>Thomas Meyer</v>
      </c>
      <c r="E16" s="34">
        <v>3</v>
      </c>
      <c r="F16" s="35">
        <v>15</v>
      </c>
      <c r="G16" s="34">
        <v>12</v>
      </c>
      <c r="H16" s="33">
        <v>7</v>
      </c>
      <c r="I16" s="34">
        <v>6</v>
      </c>
      <c r="J16" s="33">
        <v>9</v>
      </c>
      <c r="K16" s="36">
        <v>1</v>
      </c>
      <c r="L16" s="37">
        <v>2</v>
      </c>
      <c r="M16" s="40">
        <v>14.7</v>
      </c>
      <c r="N16" s="33">
        <f t="shared" si="0"/>
        <v>-10</v>
      </c>
      <c r="O16" s="39">
        <v>12</v>
      </c>
      <c r="P16" s="34">
        <v>5</v>
      </c>
      <c r="Q16" s="35">
        <v>11</v>
      </c>
      <c r="R16" s="34">
        <v>10</v>
      </c>
      <c r="S16" s="33">
        <v>8</v>
      </c>
      <c r="T16" s="34" t="s">
        <v>29</v>
      </c>
      <c r="U16" s="33"/>
      <c r="V16" s="68">
        <v>1</v>
      </c>
      <c r="W16" s="69">
        <v>2</v>
      </c>
      <c r="X16" s="70"/>
      <c r="Y16" s="39" t="s">
        <v>30</v>
      </c>
    </row>
    <row r="17" spans="1:25" ht="15">
      <c r="A17" s="30">
        <v>13</v>
      </c>
      <c r="B17" s="31" t="s">
        <v>14</v>
      </c>
      <c r="C17" s="32" t="str">
        <f>'[1]Teams'!B14</f>
        <v>Hot Disc Charge</v>
      </c>
      <c r="D17" s="33" t="str">
        <f>'[1]Teams'!C14</f>
        <v>Richard Mills</v>
      </c>
      <c r="E17" s="34">
        <v>3</v>
      </c>
      <c r="F17" s="35">
        <v>15</v>
      </c>
      <c r="G17" s="34">
        <v>10</v>
      </c>
      <c r="H17" s="33">
        <v>14</v>
      </c>
      <c r="I17" s="34">
        <v>3</v>
      </c>
      <c r="J17" s="33">
        <v>15</v>
      </c>
      <c r="K17" s="36">
        <v>0</v>
      </c>
      <c r="L17" s="37">
        <v>3</v>
      </c>
      <c r="M17" s="40">
        <v>15</v>
      </c>
      <c r="N17" s="33">
        <f t="shared" si="0"/>
        <v>-28</v>
      </c>
      <c r="O17" s="39">
        <v>13</v>
      </c>
      <c r="P17" s="34">
        <v>2</v>
      </c>
      <c r="Q17" s="35">
        <v>15</v>
      </c>
      <c r="R17" s="34">
        <v>6</v>
      </c>
      <c r="S17" s="33">
        <v>15</v>
      </c>
      <c r="T17" s="34"/>
      <c r="U17" s="33" t="s">
        <v>29</v>
      </c>
      <c r="V17" s="68">
        <v>1</v>
      </c>
      <c r="W17" s="69">
        <v>2</v>
      </c>
      <c r="X17" s="70"/>
      <c r="Y17" s="39" t="s">
        <v>30</v>
      </c>
    </row>
    <row r="18" spans="1:25" ht="15">
      <c r="A18" s="30">
        <v>14</v>
      </c>
      <c r="B18" s="31" t="s">
        <v>15</v>
      </c>
      <c r="C18" s="32" t="str">
        <f>'[1]Teams'!B15</f>
        <v>Piggie wants the Conch</v>
      </c>
      <c r="D18" s="33" t="str">
        <f>'[1]Teams'!C15</f>
        <v>David Auyeung</v>
      </c>
      <c r="E18" s="34">
        <v>3</v>
      </c>
      <c r="F18" s="35">
        <v>15</v>
      </c>
      <c r="G18" s="34">
        <v>6</v>
      </c>
      <c r="H18" s="33">
        <v>15</v>
      </c>
      <c r="I18" s="34">
        <v>9</v>
      </c>
      <c r="J18" s="33">
        <v>15</v>
      </c>
      <c r="K18" s="36">
        <v>0</v>
      </c>
      <c r="L18" s="37">
        <v>3</v>
      </c>
      <c r="M18" s="40">
        <v>15</v>
      </c>
      <c r="N18" s="33">
        <f t="shared" si="0"/>
        <v>-27</v>
      </c>
      <c r="O18" s="39">
        <v>14</v>
      </c>
      <c r="P18" s="34">
        <v>6</v>
      </c>
      <c r="Q18" s="35">
        <v>12</v>
      </c>
      <c r="R18" s="34">
        <v>15</v>
      </c>
      <c r="S18" s="33">
        <v>6</v>
      </c>
      <c r="T18" s="34"/>
      <c r="U18" s="33" t="s">
        <v>29</v>
      </c>
      <c r="V18" s="68">
        <v>2</v>
      </c>
      <c r="W18" s="69">
        <v>1</v>
      </c>
      <c r="X18" s="70"/>
      <c r="Y18" s="39" t="s">
        <v>30</v>
      </c>
    </row>
    <row r="19" spans="1:25" ht="15">
      <c r="A19" s="30">
        <v>7</v>
      </c>
      <c r="B19" s="31" t="s">
        <v>16</v>
      </c>
      <c r="C19" s="32" t="str">
        <f>'[1]Teams'!B8</f>
        <v>Swingers (Mid-Season)</v>
      </c>
      <c r="D19" s="33" t="str">
        <f>'[1]Teams'!C8</f>
        <v>Jason Borovoy</v>
      </c>
      <c r="E19" s="34">
        <v>8</v>
      </c>
      <c r="F19" s="35">
        <v>12</v>
      </c>
      <c r="G19" s="34">
        <v>9</v>
      </c>
      <c r="H19" s="33">
        <v>11</v>
      </c>
      <c r="I19" s="34">
        <v>1</v>
      </c>
      <c r="J19" s="33">
        <v>15</v>
      </c>
      <c r="K19" s="36">
        <v>0</v>
      </c>
      <c r="L19" s="37">
        <v>3</v>
      </c>
      <c r="M19" s="40">
        <v>15</v>
      </c>
      <c r="N19" s="33">
        <f t="shared" si="0"/>
        <v>-20</v>
      </c>
      <c r="O19" s="39">
        <v>15</v>
      </c>
      <c r="P19" s="34">
        <v>9</v>
      </c>
      <c r="Q19" s="35">
        <v>12</v>
      </c>
      <c r="R19" s="34">
        <v>8</v>
      </c>
      <c r="S19" s="33">
        <v>10</v>
      </c>
      <c r="T19" s="34" t="s">
        <v>29</v>
      </c>
      <c r="U19" s="33"/>
      <c r="V19" s="68">
        <v>0</v>
      </c>
      <c r="W19" s="69">
        <v>3</v>
      </c>
      <c r="X19" s="70"/>
      <c r="Y19" s="39" t="s">
        <v>30</v>
      </c>
    </row>
    <row r="20" spans="1:25" ht="8.25" customHeight="1">
      <c r="A20" s="41"/>
      <c r="B20" s="42"/>
      <c r="C20" s="43"/>
      <c r="D20" s="44"/>
      <c r="E20" s="45"/>
      <c r="F20" s="46"/>
      <c r="G20" s="45"/>
      <c r="H20" s="44"/>
      <c r="I20" s="45"/>
      <c r="J20" s="44"/>
      <c r="K20" s="47"/>
      <c r="L20" s="48"/>
      <c r="M20" s="49"/>
      <c r="N20" s="44"/>
      <c r="O20" s="50"/>
      <c r="P20" s="45"/>
      <c r="Q20" s="46"/>
      <c r="R20" s="45"/>
      <c r="S20" s="44"/>
      <c r="T20" s="45"/>
      <c r="U20" s="44"/>
      <c r="V20" s="47"/>
      <c r="W20" s="48"/>
      <c r="X20" s="49"/>
      <c r="Y20" s="50"/>
    </row>
    <row r="21" spans="1:25" ht="15">
      <c r="A21" s="30">
        <v>20</v>
      </c>
      <c r="B21" s="31" t="s">
        <v>19</v>
      </c>
      <c r="C21" s="32" t="str">
        <f>'[1]Teams'!B21</f>
        <v>Hustle</v>
      </c>
      <c r="D21" s="33" t="str">
        <f>'[1]Teams'!C21</f>
        <v>Todd Fowler</v>
      </c>
      <c r="E21" s="34">
        <v>13</v>
      </c>
      <c r="F21" s="35">
        <v>6</v>
      </c>
      <c r="G21" s="34">
        <v>12</v>
      </c>
      <c r="H21" s="33">
        <v>11</v>
      </c>
      <c r="I21" s="34">
        <v>15</v>
      </c>
      <c r="J21" s="33">
        <v>4</v>
      </c>
      <c r="K21" s="36">
        <v>3</v>
      </c>
      <c r="L21" s="37">
        <v>0</v>
      </c>
      <c r="M21" s="40">
        <v>14.4</v>
      </c>
      <c r="N21" s="33">
        <f aca="true" t="shared" si="1" ref="N21:N37">(E21-F21)+(G21-H21)+(I21-J21)</f>
        <v>19</v>
      </c>
      <c r="O21" s="39">
        <v>21</v>
      </c>
      <c r="P21" s="34">
        <v>17</v>
      </c>
      <c r="Q21" s="35">
        <v>2</v>
      </c>
      <c r="R21" s="34">
        <v>8</v>
      </c>
      <c r="S21" s="33">
        <v>3</v>
      </c>
      <c r="T21" s="34">
        <v>11</v>
      </c>
      <c r="U21" s="33">
        <v>7</v>
      </c>
      <c r="V21" s="68">
        <v>3</v>
      </c>
      <c r="W21" s="69">
        <v>0</v>
      </c>
      <c r="X21" s="70"/>
      <c r="Y21" s="39">
        <v>17</v>
      </c>
    </row>
    <row r="22" spans="1:25" ht="15">
      <c r="A22" s="30">
        <v>26</v>
      </c>
      <c r="B22" s="31" t="s">
        <v>19</v>
      </c>
      <c r="C22" s="32" t="str">
        <f>'[1]Teams'!B27</f>
        <v>Poly &amp; Turf</v>
      </c>
      <c r="D22" s="33" t="str">
        <f>'[1]Teams'!C27</f>
        <v>Brooks Johnson</v>
      </c>
      <c r="E22" s="34">
        <v>15</v>
      </c>
      <c r="F22" s="35">
        <v>5</v>
      </c>
      <c r="G22" s="34">
        <v>11</v>
      </c>
      <c r="H22" s="33">
        <v>12</v>
      </c>
      <c r="I22" s="34">
        <v>9</v>
      </c>
      <c r="J22" s="33">
        <v>14</v>
      </c>
      <c r="K22" s="36">
        <v>1</v>
      </c>
      <c r="L22" s="37">
        <v>2</v>
      </c>
      <c r="M22" s="40">
        <v>15</v>
      </c>
      <c r="N22" s="33">
        <f t="shared" si="1"/>
        <v>4</v>
      </c>
      <c r="O22" s="39">
        <v>24</v>
      </c>
      <c r="P22" s="34">
        <v>5</v>
      </c>
      <c r="Q22" s="35">
        <v>9</v>
      </c>
      <c r="R22" s="34">
        <v>9</v>
      </c>
      <c r="S22" s="33">
        <v>4</v>
      </c>
      <c r="T22" s="34">
        <v>7</v>
      </c>
      <c r="U22" s="33">
        <v>11</v>
      </c>
      <c r="V22" s="68">
        <v>1</v>
      </c>
      <c r="W22" s="69">
        <v>2</v>
      </c>
      <c r="X22" s="70">
        <v>14</v>
      </c>
      <c r="Y22" s="39">
        <v>18</v>
      </c>
    </row>
    <row r="23" spans="1:25" ht="15">
      <c r="A23" s="30">
        <v>27</v>
      </c>
      <c r="B23" s="31" t="s">
        <v>20</v>
      </c>
      <c r="C23" s="32" t="str">
        <f>'[1]Teams'!B28</f>
        <v>Alotadisc Now</v>
      </c>
      <c r="D23" s="33" t="str">
        <f>'[1]Teams'!C28</f>
        <v>Bryan Kaplan</v>
      </c>
      <c r="E23" s="34">
        <v>15</v>
      </c>
      <c r="F23" s="35">
        <v>3</v>
      </c>
      <c r="G23" s="34">
        <v>5</v>
      </c>
      <c r="H23" s="33">
        <v>10</v>
      </c>
      <c r="I23" s="34">
        <v>14</v>
      </c>
      <c r="J23" s="33">
        <v>4</v>
      </c>
      <c r="K23" s="36">
        <v>2</v>
      </c>
      <c r="L23" s="37">
        <v>1</v>
      </c>
      <c r="M23" s="38"/>
      <c r="N23" s="33">
        <f t="shared" si="1"/>
        <v>17</v>
      </c>
      <c r="O23" s="39">
        <v>22</v>
      </c>
      <c r="P23" s="34">
        <v>10</v>
      </c>
      <c r="Q23" s="35">
        <v>8</v>
      </c>
      <c r="R23" s="34">
        <v>3</v>
      </c>
      <c r="S23" s="33">
        <v>8</v>
      </c>
      <c r="T23" s="34">
        <v>10</v>
      </c>
      <c r="U23" s="33">
        <v>9</v>
      </c>
      <c r="V23" s="68">
        <v>2</v>
      </c>
      <c r="W23" s="69">
        <v>1</v>
      </c>
      <c r="X23" s="70">
        <v>15</v>
      </c>
      <c r="Y23" s="39">
        <v>19</v>
      </c>
    </row>
    <row r="24" spans="1:25" ht="15">
      <c r="A24" s="30">
        <v>25</v>
      </c>
      <c r="B24" s="31" t="s">
        <v>18</v>
      </c>
      <c r="C24" s="32" t="str">
        <f>'[1]Teams'!B26</f>
        <v>Hucking Like Bunnies</v>
      </c>
      <c r="D24" s="33" t="str">
        <f>'[1]Teams'!C26</f>
        <v>Norman Yap</v>
      </c>
      <c r="E24" s="34">
        <v>9</v>
      </c>
      <c r="F24" s="35">
        <v>12</v>
      </c>
      <c r="G24" s="34">
        <v>10</v>
      </c>
      <c r="H24" s="33">
        <v>2</v>
      </c>
      <c r="I24" s="34">
        <v>11</v>
      </c>
      <c r="J24" s="33">
        <v>8</v>
      </c>
      <c r="K24" s="36">
        <v>2</v>
      </c>
      <c r="L24" s="37">
        <v>1</v>
      </c>
      <c r="M24" s="40">
        <v>15</v>
      </c>
      <c r="N24" s="33">
        <f t="shared" si="1"/>
        <v>8</v>
      </c>
      <c r="O24" s="39">
        <v>23</v>
      </c>
      <c r="P24" s="34">
        <v>11</v>
      </c>
      <c r="Q24" s="35">
        <v>10</v>
      </c>
      <c r="R24" s="34">
        <v>4</v>
      </c>
      <c r="S24" s="33">
        <v>9</v>
      </c>
      <c r="T24" s="34">
        <v>9</v>
      </c>
      <c r="U24" s="33">
        <v>10</v>
      </c>
      <c r="V24" s="68">
        <v>1</v>
      </c>
      <c r="W24" s="69">
        <v>2</v>
      </c>
      <c r="X24" s="70"/>
      <c r="Y24" s="39">
        <v>20</v>
      </c>
    </row>
    <row r="25" spans="1:25" ht="15">
      <c r="A25" s="30">
        <v>23</v>
      </c>
      <c r="B25" s="31" t="s">
        <v>19</v>
      </c>
      <c r="C25" s="32" t="str">
        <f>'[1]Teams'!B24</f>
        <v>Dark Force (Mid-Season)</v>
      </c>
      <c r="D25" s="33" t="str">
        <f>'[1]Teams'!C24</f>
        <v>Bill Wong</v>
      </c>
      <c r="E25" s="34">
        <v>15</v>
      </c>
      <c r="F25" s="35">
        <v>1</v>
      </c>
      <c r="G25" s="34">
        <v>12</v>
      </c>
      <c r="H25" s="33">
        <v>9</v>
      </c>
      <c r="I25" s="34">
        <v>14</v>
      </c>
      <c r="J25" s="33">
        <v>9</v>
      </c>
      <c r="K25" s="36">
        <v>3</v>
      </c>
      <c r="L25" s="37">
        <v>0</v>
      </c>
      <c r="M25" s="38"/>
      <c r="N25" s="33">
        <f t="shared" si="1"/>
        <v>22</v>
      </c>
      <c r="O25" s="39">
        <v>18</v>
      </c>
      <c r="P25" s="34">
        <v>10</v>
      </c>
      <c r="Q25" s="35">
        <v>11</v>
      </c>
      <c r="R25" s="34">
        <v>9</v>
      </c>
      <c r="S25" s="33">
        <v>8</v>
      </c>
      <c r="T25" s="34">
        <v>12</v>
      </c>
      <c r="U25" s="33">
        <v>8</v>
      </c>
      <c r="V25" s="68">
        <v>1</v>
      </c>
      <c r="W25" s="69">
        <v>1</v>
      </c>
      <c r="X25" s="70"/>
      <c r="Y25" s="39">
        <v>21</v>
      </c>
    </row>
    <row r="26" spans="1:25" ht="15">
      <c r="A26" s="30">
        <v>21</v>
      </c>
      <c r="B26" s="31" t="s">
        <v>20</v>
      </c>
      <c r="C26" s="32" t="str">
        <f>'[1]Teams'!B22</f>
        <v>Thundercats</v>
      </c>
      <c r="D26" s="33" t="str">
        <f>'[1]Teams'!C22</f>
        <v>Jason Robinson</v>
      </c>
      <c r="E26" s="34">
        <v>12</v>
      </c>
      <c r="F26" s="35">
        <v>9</v>
      </c>
      <c r="G26" s="34">
        <v>10</v>
      </c>
      <c r="H26" s="33">
        <v>5</v>
      </c>
      <c r="I26" s="34">
        <v>15</v>
      </c>
      <c r="J26" s="33">
        <v>8</v>
      </c>
      <c r="K26" s="36">
        <v>3</v>
      </c>
      <c r="L26" s="37">
        <v>0</v>
      </c>
      <c r="M26" s="40">
        <v>14.5</v>
      </c>
      <c r="N26" s="33">
        <f t="shared" si="1"/>
        <v>15</v>
      </c>
      <c r="O26" s="39">
        <v>19</v>
      </c>
      <c r="P26" s="34">
        <v>8</v>
      </c>
      <c r="Q26" s="35">
        <v>10</v>
      </c>
      <c r="R26" s="34">
        <v>11</v>
      </c>
      <c r="S26" s="33">
        <v>5</v>
      </c>
      <c r="T26" s="34">
        <v>8</v>
      </c>
      <c r="U26" s="33">
        <v>12</v>
      </c>
      <c r="V26" s="68">
        <v>1</v>
      </c>
      <c r="W26" s="69">
        <v>2</v>
      </c>
      <c r="X26" s="70">
        <v>15</v>
      </c>
      <c r="Y26" s="39">
        <v>22</v>
      </c>
    </row>
    <row r="27" spans="1:25" ht="15">
      <c r="A27" s="30">
        <v>28</v>
      </c>
      <c r="B27" s="31" t="s">
        <v>18</v>
      </c>
      <c r="C27" s="32" t="str">
        <f>'[1]Teams'!B29</f>
        <v>ELEVEN</v>
      </c>
      <c r="D27" s="33" t="str">
        <f>'[1]Teams'!C29</f>
        <v>Jason Crowder</v>
      </c>
      <c r="E27" s="34">
        <v>10</v>
      </c>
      <c r="F27" s="35">
        <v>6</v>
      </c>
      <c r="G27" s="34">
        <v>9</v>
      </c>
      <c r="H27" s="33">
        <v>6</v>
      </c>
      <c r="I27" s="34">
        <v>15</v>
      </c>
      <c r="J27" s="33">
        <v>3</v>
      </c>
      <c r="K27" s="36">
        <v>3</v>
      </c>
      <c r="L27" s="37">
        <v>0</v>
      </c>
      <c r="M27" s="40">
        <v>15</v>
      </c>
      <c r="N27" s="33">
        <f t="shared" si="1"/>
        <v>19</v>
      </c>
      <c r="O27" s="39">
        <v>17</v>
      </c>
      <c r="P27" s="34">
        <v>9</v>
      </c>
      <c r="Q27" s="35">
        <v>5</v>
      </c>
      <c r="R27" s="34">
        <v>8</v>
      </c>
      <c r="S27" s="33">
        <v>9</v>
      </c>
      <c r="T27" s="34">
        <v>11</v>
      </c>
      <c r="U27" s="33">
        <v>11</v>
      </c>
      <c r="V27" s="68">
        <v>1</v>
      </c>
      <c r="W27" s="69">
        <v>1</v>
      </c>
      <c r="X27" s="70"/>
      <c r="Y27" s="39">
        <v>23</v>
      </c>
    </row>
    <row r="28" spans="1:25" ht="15">
      <c r="A28" s="30">
        <v>22</v>
      </c>
      <c r="B28" s="31" t="s">
        <v>18</v>
      </c>
      <c r="C28" s="32" t="str">
        <f>'[1]Teams'!B23</f>
        <v>Ninjastars</v>
      </c>
      <c r="D28" s="33" t="str">
        <f>'[1]Teams'!C23</f>
        <v>Brian Wilson</v>
      </c>
      <c r="E28" s="34">
        <v>12</v>
      </c>
      <c r="F28" s="35">
        <v>9</v>
      </c>
      <c r="G28" s="34">
        <v>12</v>
      </c>
      <c r="H28" s="33">
        <v>5</v>
      </c>
      <c r="I28" s="34">
        <v>3</v>
      </c>
      <c r="J28" s="33">
        <v>15</v>
      </c>
      <c r="K28" s="36">
        <v>2</v>
      </c>
      <c r="L28" s="37">
        <v>1</v>
      </c>
      <c r="M28" s="38"/>
      <c r="N28" s="33">
        <f t="shared" si="1"/>
        <v>-2</v>
      </c>
      <c r="O28" s="39">
        <v>20</v>
      </c>
      <c r="P28" s="34">
        <v>2</v>
      </c>
      <c r="Q28" s="35">
        <v>17</v>
      </c>
      <c r="R28" s="34">
        <v>5</v>
      </c>
      <c r="S28" s="33">
        <v>11</v>
      </c>
      <c r="T28" s="34">
        <v>11</v>
      </c>
      <c r="U28" s="33">
        <v>11</v>
      </c>
      <c r="V28" s="68">
        <v>0</v>
      </c>
      <c r="W28" s="69">
        <v>2</v>
      </c>
      <c r="X28" s="70">
        <v>15</v>
      </c>
      <c r="Y28" s="39">
        <v>23</v>
      </c>
    </row>
    <row r="29" spans="1:25" ht="15">
      <c r="A29" s="30">
        <v>29</v>
      </c>
      <c r="B29" s="31" t="s">
        <v>19</v>
      </c>
      <c r="C29" s="32" t="str">
        <f>'[1]Teams'!B30</f>
        <v>Floppy Discs</v>
      </c>
      <c r="D29" s="33" t="str">
        <f>'[1]Teams'!C30</f>
        <v>Inmar Givoni</v>
      </c>
      <c r="E29" s="34">
        <v>6</v>
      </c>
      <c r="F29" s="35">
        <v>13</v>
      </c>
      <c r="G29" s="34">
        <v>9</v>
      </c>
      <c r="H29" s="33">
        <v>12</v>
      </c>
      <c r="I29" s="34">
        <v>11</v>
      </c>
      <c r="J29" s="33">
        <v>5</v>
      </c>
      <c r="K29" s="36">
        <v>1</v>
      </c>
      <c r="L29" s="37">
        <v>2</v>
      </c>
      <c r="M29" s="40">
        <v>15</v>
      </c>
      <c r="N29" s="33">
        <f t="shared" si="1"/>
        <v>-4</v>
      </c>
      <c r="O29" s="39">
        <v>27</v>
      </c>
      <c r="P29" s="34">
        <v>15</v>
      </c>
      <c r="Q29" s="35">
        <v>5</v>
      </c>
      <c r="R29" s="34">
        <v>13</v>
      </c>
      <c r="S29" s="33">
        <v>9</v>
      </c>
      <c r="T29" s="34">
        <v>6</v>
      </c>
      <c r="U29" s="33">
        <v>5</v>
      </c>
      <c r="V29" s="68">
        <v>3</v>
      </c>
      <c r="W29" s="69">
        <v>0</v>
      </c>
      <c r="X29" s="70"/>
      <c r="Y29" s="39">
        <v>24</v>
      </c>
    </row>
    <row r="30" spans="1:25" ht="15">
      <c r="A30" s="30">
        <v>17</v>
      </c>
      <c r="B30" s="31" t="s">
        <v>18</v>
      </c>
      <c r="C30" s="32" t="str">
        <f>'[1]Teams'!B18</f>
        <v>Mars Looks Better on Venus</v>
      </c>
      <c r="D30" s="33" t="str">
        <f>'[1]Teams'!C18</f>
        <v>Norman Lew</v>
      </c>
      <c r="E30" s="34">
        <v>6</v>
      </c>
      <c r="F30" s="35">
        <v>10</v>
      </c>
      <c r="G30" s="34">
        <v>8</v>
      </c>
      <c r="H30" s="33">
        <v>7</v>
      </c>
      <c r="I30" s="34">
        <v>8</v>
      </c>
      <c r="J30" s="33">
        <v>11</v>
      </c>
      <c r="K30" s="36">
        <v>1</v>
      </c>
      <c r="L30" s="37">
        <v>2</v>
      </c>
      <c r="M30" s="40">
        <v>14.9</v>
      </c>
      <c r="N30" s="33">
        <f t="shared" si="1"/>
        <v>-6</v>
      </c>
      <c r="O30" s="39">
        <v>26</v>
      </c>
      <c r="P30" s="34"/>
      <c r="Q30" s="35" t="s">
        <v>29</v>
      </c>
      <c r="R30" s="34">
        <v>10</v>
      </c>
      <c r="S30" s="33">
        <v>5</v>
      </c>
      <c r="T30" s="34">
        <v>5</v>
      </c>
      <c r="U30" s="33">
        <v>6</v>
      </c>
      <c r="V30" s="68">
        <v>2</v>
      </c>
      <c r="W30" s="69">
        <v>1</v>
      </c>
      <c r="X30" s="70"/>
      <c r="Y30" s="39">
        <v>25</v>
      </c>
    </row>
    <row r="31" spans="1:25" ht="15">
      <c r="A31" s="30">
        <v>30</v>
      </c>
      <c r="B31" s="31" t="s">
        <v>20</v>
      </c>
      <c r="C31" s="32" t="str">
        <f>'[1]Teams'!B31</f>
        <v>Mixed Disc</v>
      </c>
      <c r="D31" s="33" t="str">
        <f>'[1]Teams'!C31</f>
        <v>Alice Chung</v>
      </c>
      <c r="E31" s="34">
        <v>9</v>
      </c>
      <c r="F31" s="35">
        <v>12</v>
      </c>
      <c r="G31" s="34">
        <v>8</v>
      </c>
      <c r="H31" s="33">
        <v>11</v>
      </c>
      <c r="I31" s="34">
        <v>9</v>
      </c>
      <c r="J31" s="33">
        <v>8</v>
      </c>
      <c r="K31" s="36">
        <v>1</v>
      </c>
      <c r="L31" s="37">
        <v>2</v>
      </c>
      <c r="M31" s="38"/>
      <c r="N31" s="33">
        <f>(E31-F31)+(G31-H31)+(I31-J31)</f>
        <v>-5</v>
      </c>
      <c r="O31" s="39">
        <v>28</v>
      </c>
      <c r="P31" s="34">
        <v>11</v>
      </c>
      <c r="Q31" s="35">
        <v>10</v>
      </c>
      <c r="R31" s="34">
        <v>9</v>
      </c>
      <c r="S31" s="33">
        <v>13</v>
      </c>
      <c r="T31" s="34">
        <v>11</v>
      </c>
      <c r="U31" s="33">
        <v>8</v>
      </c>
      <c r="V31" s="68">
        <v>1</v>
      </c>
      <c r="W31" s="69">
        <v>1</v>
      </c>
      <c r="X31" s="70"/>
      <c r="Y31" s="39">
        <v>26</v>
      </c>
    </row>
    <row r="32" spans="1:25" ht="15">
      <c r="A32" s="30">
        <v>18</v>
      </c>
      <c r="B32" s="31" t="s">
        <v>20</v>
      </c>
      <c r="C32" s="32" t="str">
        <f>'[1]Teams'!B19</f>
        <v>Cheap and Easy</v>
      </c>
      <c r="D32" s="33" t="str">
        <f>'[1]Teams'!C19</f>
        <v>Jason Pedlar</v>
      </c>
      <c r="E32" s="34">
        <v>11</v>
      </c>
      <c r="F32" s="35">
        <v>5</v>
      </c>
      <c r="G32" s="34">
        <v>11</v>
      </c>
      <c r="H32" s="33">
        <v>8</v>
      </c>
      <c r="I32" s="34">
        <v>4</v>
      </c>
      <c r="J32" s="33">
        <v>14</v>
      </c>
      <c r="K32" s="36">
        <v>2</v>
      </c>
      <c r="L32" s="37">
        <v>1</v>
      </c>
      <c r="M32" s="40">
        <v>15</v>
      </c>
      <c r="N32" s="33">
        <f t="shared" si="1"/>
        <v>-1</v>
      </c>
      <c r="O32" s="39">
        <v>25</v>
      </c>
      <c r="P32" s="34">
        <v>10</v>
      </c>
      <c r="Q32" s="35">
        <v>5</v>
      </c>
      <c r="R32" s="34">
        <v>5</v>
      </c>
      <c r="S32" s="33">
        <v>10</v>
      </c>
      <c r="T32" s="34">
        <v>8</v>
      </c>
      <c r="U32" s="33">
        <v>11</v>
      </c>
      <c r="V32" s="68">
        <v>1</v>
      </c>
      <c r="W32" s="69">
        <v>1</v>
      </c>
      <c r="X32" s="70">
        <f>4.5+4.8+5</f>
        <v>14.3</v>
      </c>
      <c r="Y32" s="39">
        <v>27</v>
      </c>
    </row>
    <row r="33" spans="1:25" ht="15">
      <c r="A33" s="30">
        <v>19</v>
      </c>
      <c r="B33" s="31" t="s">
        <v>18</v>
      </c>
      <c r="C33" s="32" t="str">
        <f>'[1]Teams'!B20</f>
        <v>Sugoi</v>
      </c>
      <c r="D33" s="33" t="str">
        <f>'[1]Teams'!C20</f>
        <v>Kevin Lee</v>
      </c>
      <c r="E33" s="34">
        <v>8</v>
      </c>
      <c r="F33" s="35">
        <v>7</v>
      </c>
      <c r="G33" s="34">
        <v>6</v>
      </c>
      <c r="H33" s="33">
        <v>9</v>
      </c>
      <c r="I33" s="34">
        <v>2</v>
      </c>
      <c r="J33" s="33">
        <v>10</v>
      </c>
      <c r="K33" s="36">
        <v>1</v>
      </c>
      <c r="L33" s="37">
        <v>2</v>
      </c>
      <c r="M33" s="40">
        <v>14.9</v>
      </c>
      <c r="N33" s="33">
        <f t="shared" si="1"/>
        <v>-10</v>
      </c>
      <c r="O33" s="39">
        <v>29</v>
      </c>
      <c r="P33" s="34">
        <v>10</v>
      </c>
      <c r="Q33" s="35">
        <v>11</v>
      </c>
      <c r="R33" s="34" t="s">
        <v>31</v>
      </c>
      <c r="S33" s="33" t="s">
        <v>31</v>
      </c>
      <c r="T33" s="34" t="s">
        <v>31</v>
      </c>
      <c r="U33" s="33" t="s">
        <v>31</v>
      </c>
      <c r="V33" s="68">
        <v>0</v>
      </c>
      <c r="W33" s="69">
        <v>1</v>
      </c>
      <c r="X33" s="70"/>
      <c r="Y33" s="39" t="s">
        <v>30</v>
      </c>
    </row>
    <row r="34" spans="1:25" ht="15">
      <c r="A34" s="30">
        <v>33</v>
      </c>
      <c r="B34" s="31" t="s">
        <v>20</v>
      </c>
      <c r="C34" s="32" t="str">
        <f>'[1]Teams'!B33</f>
        <v>TJSL East 1</v>
      </c>
      <c r="D34" s="33" t="s">
        <v>21</v>
      </c>
      <c r="E34" s="34">
        <v>5</v>
      </c>
      <c r="F34" s="35">
        <v>15</v>
      </c>
      <c r="G34" s="34">
        <v>1</v>
      </c>
      <c r="H34" s="33">
        <v>15</v>
      </c>
      <c r="I34" s="34">
        <v>4</v>
      </c>
      <c r="J34" s="33">
        <v>15</v>
      </c>
      <c r="K34" s="36">
        <v>0</v>
      </c>
      <c r="L34" s="37">
        <v>3</v>
      </c>
      <c r="M34" s="40">
        <v>15</v>
      </c>
      <c r="N34" s="33">
        <f t="shared" si="1"/>
        <v>-35</v>
      </c>
      <c r="O34" s="39">
        <v>30</v>
      </c>
      <c r="P34" s="34">
        <v>5</v>
      </c>
      <c r="Q34" s="35">
        <v>15</v>
      </c>
      <c r="R34" s="34" t="s">
        <v>31</v>
      </c>
      <c r="S34" s="33" t="s">
        <v>31</v>
      </c>
      <c r="T34" s="34" t="s">
        <v>31</v>
      </c>
      <c r="U34" s="33" t="s">
        <v>31</v>
      </c>
      <c r="V34" s="68">
        <v>0</v>
      </c>
      <c r="W34" s="69">
        <v>1</v>
      </c>
      <c r="X34" s="70"/>
      <c r="Y34" s="39" t="s">
        <v>30</v>
      </c>
    </row>
    <row r="35" spans="1:25" ht="15">
      <c r="A35" s="30">
        <v>32</v>
      </c>
      <c r="B35" s="31" t="s">
        <v>19</v>
      </c>
      <c r="C35" s="32" t="str">
        <f>'[1]Teams'!B34</f>
        <v>TJSL 2 MidSeason</v>
      </c>
      <c r="D35" s="33" t="str">
        <f>'[1]Teams'!C33</f>
        <v>Heather Levchuk</v>
      </c>
      <c r="E35" s="34">
        <v>7</v>
      </c>
      <c r="F35" s="35">
        <v>8</v>
      </c>
      <c r="G35" s="34">
        <v>7</v>
      </c>
      <c r="H35" s="33">
        <v>8</v>
      </c>
      <c r="I35" s="34">
        <v>5</v>
      </c>
      <c r="J35" s="33">
        <v>12</v>
      </c>
      <c r="K35" s="36">
        <v>0</v>
      </c>
      <c r="L35" s="37">
        <v>3</v>
      </c>
      <c r="M35" s="40">
        <v>15</v>
      </c>
      <c r="N35" s="33">
        <f t="shared" si="1"/>
        <v>-9</v>
      </c>
      <c r="O35" s="39">
        <v>32</v>
      </c>
      <c r="P35" s="34">
        <v>5</v>
      </c>
      <c r="Q35" s="35">
        <v>10</v>
      </c>
      <c r="R35" s="34"/>
      <c r="S35" s="33" t="s">
        <v>29</v>
      </c>
      <c r="T35" s="34" t="s">
        <v>31</v>
      </c>
      <c r="U35" s="33" t="s">
        <v>31</v>
      </c>
      <c r="V35" s="68">
        <v>1</v>
      </c>
      <c r="W35" s="69">
        <v>1</v>
      </c>
      <c r="X35" s="70"/>
      <c r="Y35" s="39" t="s">
        <v>30</v>
      </c>
    </row>
    <row r="36" spans="1:25" ht="15">
      <c r="A36" s="30">
        <v>24</v>
      </c>
      <c r="B36" s="31" t="s">
        <v>20</v>
      </c>
      <c r="C36" s="32" t="str">
        <f>'[1]Teams'!B25</f>
        <v>vertigo (thursday)</v>
      </c>
      <c r="D36" s="33" t="str">
        <f>'[1]Teams'!C25</f>
        <v>Lawrence Wong</v>
      </c>
      <c r="E36" s="34">
        <v>3</v>
      </c>
      <c r="F36" s="35">
        <v>15</v>
      </c>
      <c r="G36" s="34">
        <v>9</v>
      </c>
      <c r="H36" s="33">
        <v>15</v>
      </c>
      <c r="I36" s="34">
        <v>8</v>
      </c>
      <c r="J36" s="33">
        <v>9</v>
      </c>
      <c r="K36" s="36">
        <v>0</v>
      </c>
      <c r="L36" s="37">
        <v>3</v>
      </c>
      <c r="M36" s="40">
        <v>15</v>
      </c>
      <c r="N36" s="33">
        <f t="shared" si="1"/>
        <v>-19</v>
      </c>
      <c r="O36" s="39">
        <v>33</v>
      </c>
      <c r="P36" s="34" t="s">
        <v>26</v>
      </c>
      <c r="Q36" s="35" t="s">
        <v>26</v>
      </c>
      <c r="R36" s="34" t="s">
        <v>26</v>
      </c>
      <c r="S36" s="33" t="s">
        <v>26</v>
      </c>
      <c r="T36" s="34" t="s">
        <v>26</v>
      </c>
      <c r="U36" s="33" t="s">
        <v>26</v>
      </c>
      <c r="V36" s="68">
        <v>0</v>
      </c>
      <c r="W36" s="69">
        <v>0</v>
      </c>
      <c r="X36" s="70"/>
      <c r="Y36" s="39" t="s">
        <v>30</v>
      </c>
    </row>
    <row r="37" spans="1:25" ht="15.75" thickBot="1">
      <c r="A37" s="51">
        <v>31</v>
      </c>
      <c r="B37" s="52" t="s">
        <v>18</v>
      </c>
      <c r="C37" s="53" t="str">
        <f>'[1]Teams'!B32</f>
        <v>RHASTA</v>
      </c>
      <c r="D37" s="54" t="str">
        <f>'[1]Teams'!C32</f>
        <v>David Pietrowski</v>
      </c>
      <c r="E37" s="55">
        <v>5</v>
      </c>
      <c r="F37" s="56">
        <v>11</v>
      </c>
      <c r="G37" s="55">
        <v>15</v>
      </c>
      <c r="H37" s="54">
        <v>9</v>
      </c>
      <c r="I37" s="55">
        <v>8</v>
      </c>
      <c r="J37" s="54">
        <v>15</v>
      </c>
      <c r="K37" s="57">
        <v>1</v>
      </c>
      <c r="L37" s="58">
        <v>2</v>
      </c>
      <c r="M37" s="59">
        <v>14.5</v>
      </c>
      <c r="N37" s="54">
        <f t="shared" si="1"/>
        <v>-7</v>
      </c>
      <c r="O37" s="60">
        <v>31</v>
      </c>
      <c r="P37" s="55" t="s">
        <v>29</v>
      </c>
      <c r="Q37" s="56"/>
      <c r="R37" s="55" t="s">
        <v>29</v>
      </c>
      <c r="S37" s="54"/>
      <c r="T37" s="55" t="s">
        <v>29</v>
      </c>
      <c r="U37" s="54"/>
      <c r="V37" s="71">
        <v>0</v>
      </c>
      <c r="W37" s="72">
        <v>3</v>
      </c>
      <c r="X37" s="73"/>
      <c r="Y37" s="60" t="s">
        <v>30</v>
      </c>
    </row>
  </sheetData>
  <sheetProtection/>
  <mergeCells count="8">
    <mergeCell ref="R2:S2"/>
    <mergeCell ref="T2:U2"/>
    <mergeCell ref="P1:X1"/>
    <mergeCell ref="E2:F2"/>
    <mergeCell ref="G2:H2"/>
    <mergeCell ref="I2:J2"/>
    <mergeCell ref="E1:O1"/>
    <mergeCell ref="P2:Q2"/>
  </mergeCells>
  <printOptions horizontalCentered="1" verticalCentered="1"/>
  <pageMargins left="0.25" right="0.25" top="0.25" bottom="0.25" header="0.3" footer="0.3"/>
  <pageSetup fitToHeight="1" fitToWidth="1" orientation="landscape" paperSize="5" scale="95" r:id="rId1"/>
  <headerFooter>
    <oddHeader>&amp;C&amp;"-,Bold"&amp;14 2008 Mid-season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20.7109375" style="0" bestFit="1" customWidth="1"/>
    <col min="3" max="3" width="50.7109375" style="0" bestFit="1" customWidth="1"/>
  </cols>
  <sheetData>
    <row r="1" spans="1:3" ht="15">
      <c r="A1" t="s">
        <v>27</v>
      </c>
      <c r="B1" t="s">
        <v>32</v>
      </c>
      <c r="C1" t="s">
        <v>33</v>
      </c>
    </row>
    <row r="2" spans="1:3" ht="15">
      <c r="A2" t="s">
        <v>29</v>
      </c>
      <c r="B2" t="s">
        <v>34</v>
      </c>
      <c r="C2" t="s">
        <v>35</v>
      </c>
    </row>
    <row r="3" spans="1:3" ht="15">
      <c r="A3" t="s">
        <v>31</v>
      </c>
      <c r="B3" t="s">
        <v>36</v>
      </c>
      <c r="C3" t="s">
        <v>37</v>
      </c>
    </row>
    <row r="4" spans="1:3" ht="15">
      <c r="A4" t="s">
        <v>28</v>
      </c>
      <c r="B4" t="s">
        <v>38</v>
      </c>
      <c r="C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Ultimate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cp:lastPrinted>2008-07-21T18:34:07Z</cp:lastPrinted>
  <dcterms:created xsi:type="dcterms:W3CDTF">2008-07-20T00:59:16Z</dcterms:created>
  <dcterms:modified xsi:type="dcterms:W3CDTF">2008-07-28T12:49:17Z</dcterms:modified>
  <cp:category/>
  <cp:version/>
  <cp:contentType/>
  <cp:contentStatus/>
</cp:coreProperties>
</file>